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7400" windowHeight="7080" activeTab="0"/>
  </bookViews>
  <sheets>
    <sheet name="Лист1" sheetId="1" r:id="rId1"/>
  </sheets>
  <definedNames>
    <definedName name="_xlnm.Print_Area" localSheetId="0">'Лист1'!$A$1:$G$29</definedName>
  </definedNames>
  <calcPr fullCalcOnLoad="1" refMode="R1C1"/>
</workbook>
</file>

<file path=xl/sharedStrings.xml><?xml version="1.0" encoding="utf-8"?>
<sst xmlns="http://schemas.openxmlformats.org/spreadsheetml/2006/main" count="34" uniqueCount="34">
  <si>
    <t>Утверждено в бюджете</t>
  </si>
  <si>
    <t>Фактически поступило</t>
  </si>
  <si>
    <t>% исполнения</t>
  </si>
  <si>
    <t>Источники формирования  дорожного фонда</t>
  </si>
  <si>
    <t>Отклонение               "+;-"</t>
  </si>
  <si>
    <t>Субсидии на капитальный ремонт и ремонт автомобильных дорог общего пользования населенных пунктов</t>
  </si>
  <si>
    <t>НДФЛ по нормативу отчислений ___ %</t>
  </si>
  <si>
    <t>Земельный налог по нормативу отчислений ___ %</t>
  </si>
  <si>
    <t>(рублей)</t>
  </si>
  <si>
    <t>Итого доходов дорожного фонда</t>
  </si>
  <si>
    <t xml:space="preserve">Главный бухгалтер </t>
  </si>
  <si>
    <t>тел.</t>
  </si>
  <si>
    <t xml:space="preserve"> ________________     /Ф.И.О./</t>
  </si>
  <si>
    <t>№ п/п</t>
  </si>
  <si>
    <t>КБК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</si>
  <si>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</si>
  <si>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</si>
  <si>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</si>
  <si>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</si>
  <si>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местный бюджет</t>
  </si>
  <si>
    <t>в том числе:</t>
  </si>
  <si>
    <t xml:space="preserve">                                               (муниципального образования сельского поселения)</t>
  </si>
  <si>
    <t>2 02 02216 10 0000 151</t>
  </si>
  <si>
    <t>1 03 02230 01 0000 110</t>
  </si>
  <si>
    <t>1 03 02240 01 0000 110</t>
  </si>
  <si>
    <t>1 03 02250 01 0000 110</t>
  </si>
  <si>
    <t>1 03 02260 01 0000 110</t>
  </si>
  <si>
    <t>1 03 00000 00 0000 000</t>
  </si>
  <si>
    <t>Приложение № 2</t>
  </si>
  <si>
    <t xml:space="preserve">Объем бюджетных ассигнований дорожного фонда                     (Раздел 04 09) </t>
  </si>
  <si>
    <t xml:space="preserve">ОТЧЕТ об источниках формирования дорожного фонда МО Никольский сельсовет </t>
  </si>
  <si>
    <t xml:space="preserve">Остатки средств дорожного фонда на 01.01.2018 года </t>
  </si>
  <si>
    <t xml:space="preserve">                                       по состоянию на 01.07.2018 года</t>
  </si>
  <si>
    <t xml:space="preserve">Остатки средств дорожного фонда на 01.07.2018 года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</si>
</sst>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_р_._-;\-* #,##0.0_р_._-;_-* &quot;-&quot;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/>
    </xf>
    <xf numFmtId="43" fontId="4" fillId="0" borderId="10" xfId="58" applyNumberFormat="1" applyFont="1" applyFill="1" applyBorder="1" applyAlignment="1">
      <alignment horizontal="center" vertical="center"/>
    </xf>
    <xf numFmtId="43" fontId="4" fillId="33" borderId="10" xfId="0" applyNumberFormat="1" applyFont="1" applyFill="1" applyBorder="1" applyAlignment="1">
      <alignment horizontal="center" vertical="center"/>
    </xf>
    <xf numFmtId="43" fontId="12" fillId="0" borderId="10" xfId="0" applyNumberFormat="1" applyFont="1" applyFill="1" applyBorder="1" applyAlignment="1">
      <alignment horizontal="center" vertical="center"/>
    </xf>
    <xf numFmtId="43" fontId="12" fillId="0" borderId="10" xfId="58" applyNumberFormat="1" applyFont="1" applyFill="1" applyBorder="1" applyAlignment="1">
      <alignment horizontal="center" vertical="center"/>
    </xf>
    <xf numFmtId="43" fontId="12" fillId="33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43" fontId="5" fillId="33" borderId="10" xfId="0" applyNumberFormat="1" applyFont="1" applyFill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90" zoomScaleNormal="90" workbookViewId="0" topLeftCell="A1">
      <selection activeCell="F23" sqref="F23"/>
    </sheetView>
  </sheetViews>
  <sheetFormatPr defaultColWidth="9.140625" defaultRowHeight="15"/>
  <cols>
    <col min="1" max="1" width="6.00390625" style="0" customWidth="1"/>
    <col min="2" max="2" width="16.140625" style="0" customWidth="1"/>
    <col min="3" max="3" width="30.00390625" style="0" customWidth="1"/>
    <col min="4" max="4" width="19.28125" style="0" customWidth="1"/>
    <col min="5" max="5" width="19.57421875" style="0" customWidth="1"/>
    <col min="6" max="6" width="14.421875" style="0" customWidth="1"/>
    <col min="7" max="7" width="15.140625" style="0" customWidth="1"/>
  </cols>
  <sheetData>
    <row r="1" spans="6:7" ht="24" customHeight="1">
      <c r="F1" s="34" t="s">
        <v>28</v>
      </c>
      <c r="G1" s="34"/>
    </row>
    <row r="2" spans="1:7" ht="27.75" customHeight="1">
      <c r="A2" s="35" t="s">
        <v>30</v>
      </c>
      <c r="B2" s="35"/>
      <c r="C2" s="35"/>
      <c r="D2" s="35"/>
      <c r="E2" s="35"/>
      <c r="F2" s="35"/>
      <c r="G2" s="35"/>
    </row>
    <row r="3" spans="1:7" ht="14.25" customHeight="1">
      <c r="A3" s="4"/>
      <c r="B3" s="4"/>
      <c r="C3" s="39" t="s">
        <v>21</v>
      </c>
      <c r="D3" s="39"/>
      <c r="E3" s="39"/>
      <c r="F3" s="39"/>
      <c r="G3" s="39"/>
    </row>
    <row r="4" spans="1:7" ht="15">
      <c r="A4" s="5"/>
      <c r="B4" s="5"/>
      <c r="C4" s="36" t="s">
        <v>32</v>
      </c>
      <c r="D4" s="37"/>
      <c r="E4" s="37"/>
      <c r="F4" s="37"/>
      <c r="G4" s="37"/>
    </row>
    <row r="5" spans="1:7" ht="6.75" customHeight="1">
      <c r="A5" s="5"/>
      <c r="B5" s="5"/>
      <c r="C5" s="38"/>
      <c r="D5" s="38"/>
      <c r="E5" s="38"/>
      <c r="F5" s="38"/>
      <c r="G5" s="38"/>
    </row>
    <row r="6" spans="1:7" ht="15">
      <c r="A6" s="5"/>
      <c r="B6" s="5"/>
      <c r="C6" s="5"/>
      <c r="D6" s="5"/>
      <c r="E6" s="5"/>
      <c r="F6" s="5"/>
      <c r="G6" s="6" t="s">
        <v>8</v>
      </c>
    </row>
    <row r="7" spans="1:7" ht="57" customHeight="1">
      <c r="A7" s="10" t="s">
        <v>13</v>
      </c>
      <c r="B7" s="10" t="s">
        <v>14</v>
      </c>
      <c r="C7" s="11" t="s">
        <v>3</v>
      </c>
      <c r="D7" s="11" t="s">
        <v>0</v>
      </c>
      <c r="E7" s="11" t="s">
        <v>1</v>
      </c>
      <c r="F7" s="11" t="s">
        <v>2</v>
      </c>
      <c r="G7" s="11" t="s">
        <v>4</v>
      </c>
    </row>
    <row r="8" spans="1:7" ht="40.5" customHeight="1">
      <c r="A8" s="7">
        <v>1</v>
      </c>
      <c r="B8" s="31" t="s">
        <v>31</v>
      </c>
      <c r="C8" s="32"/>
      <c r="D8" s="23">
        <v>1269185.61</v>
      </c>
      <c r="E8" s="23">
        <v>1269185.61</v>
      </c>
      <c r="F8" s="24">
        <f aca="true" t="shared" si="0" ref="F8:F20">SUM(E8/D8*100)</f>
        <v>100</v>
      </c>
      <c r="G8" s="24">
        <f aca="true" t="shared" si="1" ref="G8:G20">SUM(E8-D8)</f>
        <v>0</v>
      </c>
    </row>
    <row r="9" spans="1:7" ht="48.75" customHeight="1">
      <c r="A9" s="7">
        <v>2</v>
      </c>
      <c r="B9" s="18" t="s">
        <v>22</v>
      </c>
      <c r="C9" s="9" t="s">
        <v>5</v>
      </c>
      <c r="D9" s="22">
        <v>0</v>
      </c>
      <c r="E9" s="23">
        <v>0</v>
      </c>
      <c r="F9" s="24" t="e">
        <f t="shared" si="0"/>
        <v>#DIV/0!</v>
      </c>
      <c r="G9" s="24">
        <f t="shared" si="1"/>
        <v>0</v>
      </c>
    </row>
    <row r="10" spans="1:7" ht="133.5" customHeight="1">
      <c r="A10" s="16">
        <v>3</v>
      </c>
      <c r="B10" s="20" t="s">
        <v>27</v>
      </c>
      <c r="C10" s="17" t="s">
        <v>19</v>
      </c>
      <c r="D10" s="24">
        <f>SUM(D12:D15)</f>
        <v>986103.64</v>
      </c>
      <c r="E10" s="24">
        <f>SUM(E12:E15)</f>
        <v>483904.53</v>
      </c>
      <c r="F10" s="24">
        <f t="shared" si="0"/>
        <v>49.07238046499859</v>
      </c>
      <c r="G10" s="24">
        <f t="shared" si="1"/>
        <v>-502199.11</v>
      </c>
    </row>
    <row r="11" spans="1:7" ht="13.5" customHeight="1">
      <c r="A11" s="7"/>
      <c r="B11" s="14"/>
      <c r="C11" s="19" t="s">
        <v>20</v>
      </c>
      <c r="D11" s="22"/>
      <c r="E11" s="23"/>
      <c r="F11" s="24"/>
      <c r="G11" s="24"/>
    </row>
    <row r="12" spans="1:7" ht="92.25" customHeight="1">
      <c r="A12" s="7"/>
      <c r="B12" s="12" t="s">
        <v>23</v>
      </c>
      <c r="C12" s="15" t="s">
        <v>15</v>
      </c>
      <c r="D12" s="25">
        <v>367829.75</v>
      </c>
      <c r="E12" s="26">
        <v>209713.95</v>
      </c>
      <c r="F12" s="27">
        <f t="shared" si="0"/>
        <v>57.01386307116268</v>
      </c>
      <c r="G12" s="27">
        <f t="shared" si="1"/>
        <v>-158115.8</v>
      </c>
    </row>
    <row r="13" spans="1:7" ht="105" customHeight="1">
      <c r="A13" s="7"/>
      <c r="B13" s="13" t="s">
        <v>24</v>
      </c>
      <c r="C13" s="15" t="s">
        <v>16</v>
      </c>
      <c r="D13" s="25">
        <v>2822.97</v>
      </c>
      <c r="E13" s="26">
        <v>1589.81</v>
      </c>
      <c r="F13" s="27">
        <f t="shared" si="0"/>
        <v>56.31692862481713</v>
      </c>
      <c r="G13" s="27">
        <f t="shared" si="1"/>
        <v>-1233.1599999999999</v>
      </c>
    </row>
    <row r="14" spans="1:7" ht="106.5" customHeight="1">
      <c r="A14" s="7"/>
      <c r="B14" s="13" t="s">
        <v>25</v>
      </c>
      <c r="C14" s="15" t="s">
        <v>17</v>
      </c>
      <c r="D14" s="25">
        <v>672332.88</v>
      </c>
      <c r="E14" s="26">
        <v>316173.11</v>
      </c>
      <c r="F14" s="27">
        <f t="shared" si="0"/>
        <v>47.02627513918402</v>
      </c>
      <c r="G14" s="27">
        <f t="shared" si="1"/>
        <v>-356159.77</v>
      </c>
    </row>
    <row r="15" spans="1:7" ht="93.75" customHeight="1">
      <c r="A15" s="7"/>
      <c r="B15" s="13" t="s">
        <v>26</v>
      </c>
      <c r="C15" s="15" t="s">
        <v>18</v>
      </c>
      <c r="D15" s="25">
        <v>-56881.96</v>
      </c>
      <c r="E15" s="25">
        <v>-43572.34</v>
      </c>
      <c r="F15" s="27">
        <f t="shared" si="0"/>
        <v>76.60133370931662</v>
      </c>
      <c r="G15" s="27">
        <f t="shared" si="1"/>
        <v>13309.620000000003</v>
      </c>
    </row>
    <row r="16" spans="1:7" ht="25.5" customHeight="1">
      <c r="A16" s="7">
        <v>4</v>
      </c>
      <c r="B16" s="7"/>
      <c r="C16" s="8" t="s">
        <v>6</v>
      </c>
      <c r="D16" s="28"/>
      <c r="E16" s="28"/>
      <c r="F16" s="24" t="e">
        <f t="shared" si="0"/>
        <v>#DIV/0!</v>
      </c>
      <c r="G16" s="24">
        <f t="shared" si="1"/>
        <v>0</v>
      </c>
    </row>
    <row r="17" spans="1:7" ht="39" customHeight="1">
      <c r="A17" s="7">
        <v>5</v>
      </c>
      <c r="B17" s="7"/>
      <c r="C17" s="8" t="s">
        <v>7</v>
      </c>
      <c r="D17" s="28"/>
      <c r="E17" s="28"/>
      <c r="F17" s="24" t="e">
        <f t="shared" si="0"/>
        <v>#DIV/0!</v>
      </c>
      <c r="G17" s="24">
        <f t="shared" si="1"/>
        <v>0</v>
      </c>
    </row>
    <row r="18" spans="1:7" ht="39" customHeight="1">
      <c r="A18" s="7">
        <v>6</v>
      </c>
      <c r="B18" s="21"/>
      <c r="C18" s="8"/>
      <c r="D18" s="28"/>
      <c r="E18" s="28"/>
      <c r="F18" s="24" t="e">
        <f>SUM(E18/D18*100)</f>
        <v>#DIV/0!</v>
      </c>
      <c r="G18" s="24">
        <f>SUM(E18-D18)</f>
        <v>0</v>
      </c>
    </row>
    <row r="19" spans="1:7" ht="25.5" customHeight="1">
      <c r="A19" s="40" t="s">
        <v>9</v>
      </c>
      <c r="B19" s="41"/>
      <c r="C19" s="42"/>
      <c r="D19" s="29">
        <f>SUM(D8+D9+D10+D16+D17+D18)</f>
        <v>2255289.25</v>
      </c>
      <c r="E19" s="29">
        <f>SUM(E8+E9+E10+E16+E17+E18)</f>
        <v>1753090.1400000001</v>
      </c>
      <c r="F19" s="29">
        <f t="shared" si="0"/>
        <v>77.73238576825567</v>
      </c>
      <c r="G19" s="29">
        <f t="shared" si="1"/>
        <v>-502199.10999999987</v>
      </c>
    </row>
    <row r="20" spans="1:7" ht="34.5" customHeight="1">
      <c r="A20" s="43" t="s">
        <v>29</v>
      </c>
      <c r="B20" s="44"/>
      <c r="C20" s="45"/>
      <c r="D20" s="30">
        <v>986103.64</v>
      </c>
      <c r="E20" s="30">
        <v>196949.65</v>
      </c>
      <c r="F20" s="29">
        <f t="shared" si="0"/>
        <v>19.972510191727917</v>
      </c>
      <c r="G20" s="29">
        <f t="shared" si="1"/>
        <v>-789153.99</v>
      </c>
    </row>
    <row r="21" spans="1:7" ht="38.25" customHeight="1">
      <c r="A21" s="31" t="s">
        <v>33</v>
      </c>
      <c r="B21" s="46"/>
      <c r="C21" s="32"/>
      <c r="D21" s="24">
        <f>SUM(D19-D20)</f>
        <v>1269185.6099999999</v>
      </c>
      <c r="E21" s="24">
        <f>SUM(E19-E20)</f>
        <v>1556140.4900000002</v>
      </c>
      <c r="F21" s="28"/>
      <c r="G21" s="28"/>
    </row>
    <row r="22" spans="1:7" ht="20.25" customHeight="1">
      <c r="A22" s="5"/>
      <c r="B22" s="5"/>
      <c r="C22" s="5"/>
      <c r="D22" s="5"/>
      <c r="E22" s="5"/>
      <c r="F22" s="5"/>
      <c r="G22" s="5"/>
    </row>
    <row r="23" spans="1:7" ht="25.5" customHeight="1">
      <c r="A23" s="33" t="s">
        <v>10</v>
      </c>
      <c r="B23" s="33"/>
      <c r="C23" s="33"/>
      <c r="D23" s="2" t="s">
        <v>12</v>
      </c>
      <c r="E23" s="2"/>
      <c r="F23" s="2"/>
      <c r="G23" s="3"/>
    </row>
    <row r="24" spans="1:7" ht="13.5" customHeight="1">
      <c r="A24" s="5"/>
      <c r="B24" s="5"/>
      <c r="C24" s="3"/>
      <c r="D24" s="5"/>
      <c r="E24" s="5"/>
      <c r="F24" s="5"/>
      <c r="G24" s="5"/>
    </row>
    <row r="25" spans="1:7" ht="20.25" customHeight="1">
      <c r="A25" s="5" t="s">
        <v>11</v>
      </c>
      <c r="B25" s="5"/>
      <c r="C25" s="5"/>
      <c r="D25" s="5"/>
      <c r="E25" s="5"/>
      <c r="F25" s="5"/>
      <c r="G25" s="5"/>
    </row>
    <row r="27" ht="15.75">
      <c r="C27" s="1"/>
    </row>
    <row r="28" ht="15.75">
      <c r="C28" s="1"/>
    </row>
    <row r="29" ht="15.75">
      <c r="C29" s="1"/>
    </row>
  </sheetData>
  <sheetProtection/>
  <mergeCells count="10">
    <mergeCell ref="B8:C8"/>
    <mergeCell ref="A23:C23"/>
    <mergeCell ref="F1:G1"/>
    <mergeCell ref="A2:G2"/>
    <mergeCell ref="C4:G4"/>
    <mergeCell ref="C5:G5"/>
    <mergeCell ref="C3:G3"/>
    <mergeCell ref="A19:C19"/>
    <mergeCell ref="A20:C20"/>
    <mergeCell ref="A21:C21"/>
  </mergeCells>
  <printOptions/>
  <pageMargins left="0.5905511811023623" right="0.1968503937007874" top="0.3937007874015748" bottom="0.1968503937007874" header="0.4330708661417323" footer="0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2016-02-03T06:45:50Z</cp:lastPrinted>
  <dcterms:created xsi:type="dcterms:W3CDTF">2013-08-02T05:15:36Z</dcterms:created>
  <dcterms:modified xsi:type="dcterms:W3CDTF">2018-09-21T07:42:43Z</dcterms:modified>
  <cp:category/>
  <cp:version/>
  <cp:contentType/>
  <cp:contentStatus/>
</cp:coreProperties>
</file>